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Resumo de ciclo e estac.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<sst xmlns="http://schemas.openxmlformats.org/spreadsheetml/2006/main" count="53" uniqueCount="52">
  <si>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PREFEITURA MUNICIPAL DE NAVIRAÍ</t>
  </si>
  <si>
    <t>ESTADO DO MATO GROSSO DO SUL</t>
  </si>
  <si>
    <t>GERÊNCIA DE OBRAS</t>
  </si>
  <si>
    <t>OBRA:</t>
  </si>
  <si>
    <t>MUNICÍPIO:</t>
  </si>
  <si>
    <t>NAVIRAÍ/MS</t>
  </si>
  <si>
    <t>DATA:</t>
  </si>
  <si>
    <t xml:space="preserve">RESUMO DO ORÇAMENTO </t>
  </si>
  <si>
    <t xml:space="preserve">ITEM </t>
  </si>
  <si>
    <t>TOTAL</t>
  </si>
  <si>
    <t>%</t>
  </si>
  <si>
    <t xml:space="preserve">VALOR GLOBAL </t>
  </si>
  <si>
    <t>1.1</t>
  </si>
  <si>
    <t>1.2</t>
  </si>
  <si>
    <t>1.3</t>
  </si>
  <si>
    <t>1.4</t>
  </si>
  <si>
    <t>1.5</t>
  </si>
  <si>
    <t>1.6</t>
  </si>
  <si>
    <t xml:space="preserve">TOTAL FINAL </t>
  </si>
  <si>
    <t>1.7</t>
  </si>
  <si>
    <t>1.8</t>
  </si>
  <si>
    <t>1.9</t>
  </si>
  <si>
    <t>1.10</t>
  </si>
  <si>
    <t>1.12</t>
  </si>
  <si>
    <t>INSTALAÇÕES DE CANTEIRO</t>
  </si>
  <si>
    <t>PISOS E CALÇADAS</t>
  </si>
  <si>
    <t>SOLEIRAS</t>
  </si>
  <si>
    <t xml:space="preserve">ESQUADRIAS E FERRAGENS </t>
  </si>
  <si>
    <t>FLOREIRA, MURETA INTERNA</t>
  </si>
  <si>
    <t>ACESSIBILIDADE,ACESSÓRIOS</t>
  </si>
  <si>
    <t>PINTURA</t>
  </si>
  <si>
    <t>FORRO DE PVC</t>
  </si>
  <si>
    <t>ACESSÓRIOS DOS SANITÁRIOS</t>
  </si>
  <si>
    <t>COBERTURA</t>
  </si>
  <si>
    <t>INSTALAÇÕES ELÉTRICAS</t>
  </si>
  <si>
    <t>REMOÇÕES</t>
  </si>
  <si>
    <t>INFRAESTRUTURA</t>
  </si>
  <si>
    <t>CABOS</t>
  </si>
  <si>
    <t>2.1</t>
  </si>
  <si>
    <t>2.2</t>
  </si>
  <si>
    <t>2.3</t>
  </si>
  <si>
    <t>2.4</t>
  </si>
  <si>
    <t>2.5</t>
  </si>
  <si>
    <t>2.6</t>
  </si>
  <si>
    <t>DISPOSITIVOS DE PROTEÇÃO</t>
  </si>
  <si>
    <t>DISPOSITIVOS ELÉTRICOS</t>
  </si>
  <si>
    <t>ILUMINAÇÃO</t>
  </si>
  <si>
    <t>1.11</t>
  </si>
  <si>
    <t>PORTAL DE ACESSO</t>
  </si>
  <si>
    <t>CALÇADAS DO PASSEIO PÚBLICO E PAISAGISMO</t>
  </si>
  <si>
    <t>ADMINISTRAÇÃO LOCAL</t>
  </si>
  <si>
    <t>REFORMA DA CAPELA MORTUARIA MUNICIPAL--AV. FATIMA DO SUL, N° 1-113, CENTRO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</si>
</sst>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&quot;* #,##0.00_);_(&quot;R$&quot;* \(#,##0.00\);_(&quot;R$&quot;* \-??_);_(@_)"/>
    <numFmt numFmtId="171" formatCode="_-&quot;R$ &quot;* #,##0.00_-;&quot;-R$ &quot;* #,##0.00_-;_-&quot;R$ &quot;* \-??_-;_-@_-"/>
    <numFmt numFmtId="172" formatCode="_(&quot;R$ &quot;* #,##0.00_);_(&quot;R$ &quot;* \(#,##0.00\);_(&quot;R$ &quot;* \-??_);_(@_)"/>
    <numFmt numFmtId="173" formatCode="_(* #,##0.00_);_(* \(#,##0.00\);_(* \-??_);_(@_)"/>
    <numFmt numFmtId="174" formatCode="_-* #,##0.00_-;\-* #,##0.00_-;_-* \-??_-;_-@_-"/>
    <numFmt numFmtId="175" formatCode="&quot;R$&quot;#,##0.00"/>
    <numFmt numFmtId="176" formatCode="&quot;R$&quot;\ #,##0.00"/>
    <numFmt numFmtId="177" formatCode="0.0%"/>
  </numFmts>
  <fonts count="41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0" fontId="1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71" fontId="1" fillId="0" borderId="0" applyFill="0" applyBorder="0" applyAlignment="0" applyProtection="0"/>
    <xf numFmtId="172" fontId="0" fillId="0" borderId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4" fontId="1" fillId="0" borderId="0" applyFill="0" applyBorder="0" applyAlignment="0" applyProtection="0"/>
    <xf numFmtId="173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1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17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/>
    </xf>
    <xf numFmtId="175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75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/>
    </xf>
    <xf numFmtId="175" fontId="7" fillId="0" borderId="0" xfId="119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5" fontId="6" fillId="0" borderId="0" xfId="119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75" fontId="5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wrapText="1"/>
    </xf>
    <xf numFmtId="175" fontId="5" fillId="34" borderId="20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75" fontId="6" fillId="34" borderId="20" xfId="119" applyNumberFormat="1" applyFont="1" applyFill="1" applyBorder="1" applyAlignment="1" applyProtection="1">
      <alignment horizontal="center"/>
      <protection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left" wrapText="1"/>
    </xf>
    <xf numFmtId="0" fontId="5" fillId="35" borderId="29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2" fontId="4" fillId="0" borderId="32" xfId="0" applyNumberFormat="1" applyFont="1" applyBorder="1" applyAlignment="1">
      <alignment horizontal="center"/>
    </xf>
  </cellXfs>
  <cellStyles count="12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iperlink 2" xfId="44"/>
    <cellStyle name="Hiperlink 2 2" xfId="45"/>
    <cellStyle name="Hiperlink 2 3" xfId="46"/>
    <cellStyle name="Incorreto" xfId="47"/>
    <cellStyle name="Currency" xfId="48"/>
    <cellStyle name="Currency [0]" xfId="49"/>
    <cellStyle name="Moeda 2" xfId="50"/>
    <cellStyle name="Moeda 2 2" xfId="51"/>
    <cellStyle name="Moeda 3" xfId="52"/>
    <cellStyle name="Moeda 4" xfId="53"/>
    <cellStyle name="Moeda 4 2" xfId="54"/>
    <cellStyle name="Moeda 4 2 2" xfId="55"/>
    <cellStyle name="Moeda 4 3" xfId="56"/>
    <cellStyle name="Moeda 5" xfId="57"/>
    <cellStyle name="Moeda 5 2" xfId="58"/>
    <cellStyle name="Moeda 6" xfId="59"/>
    <cellStyle name="Moeda 6 2" xfId="60"/>
    <cellStyle name="Neutra" xfId="61"/>
    <cellStyle name="Normal 2" xfId="62"/>
    <cellStyle name="Normal 2 2" xfId="63"/>
    <cellStyle name="Normal 3" xfId="64"/>
    <cellStyle name="Normal 3 2" xfId="65"/>
    <cellStyle name="Normal 3 3" xfId="66"/>
    <cellStyle name="Normal 36" xfId="67"/>
    <cellStyle name="Normal 4" xfId="68"/>
    <cellStyle name="Normal 4 2" xfId="69"/>
    <cellStyle name="Normal 4 3" xfId="70"/>
    <cellStyle name="Normal 5" xfId="71"/>
    <cellStyle name="Normal 6" xfId="72"/>
    <cellStyle name="Normal 6 2" xfId="73"/>
    <cellStyle name="Normal 7" xfId="74"/>
    <cellStyle name="Normal 8" xfId="75"/>
    <cellStyle name="Normal 9" xfId="76"/>
    <cellStyle name="Nota" xfId="77"/>
    <cellStyle name="Percent" xfId="78"/>
    <cellStyle name="Porcentagem 2" xfId="79"/>
    <cellStyle name="Porcentagem 2 2" xfId="80"/>
    <cellStyle name="Porcentagem 2 3" xfId="81"/>
    <cellStyle name="Porcentagem 2 3 2" xfId="82"/>
    <cellStyle name="Porcentagem 2 3 2 2" xfId="83"/>
    <cellStyle name="Porcentagem 2 3 3" xfId="84"/>
    <cellStyle name="Porcentagem 2 4" xfId="85"/>
    <cellStyle name="Porcentagem 2 4 2" xfId="86"/>
    <cellStyle name="Porcentagem 3" xfId="87"/>
    <cellStyle name="Porcentagem 3 2" xfId="88"/>
    <cellStyle name="Porcentagem 4" xfId="89"/>
    <cellStyle name="Porcentagem 4 2" xfId="90"/>
    <cellStyle name="Porcentagem 5" xfId="91"/>
    <cellStyle name="Porcentagem 5 2" xfId="92"/>
    <cellStyle name="Porcentagem 6" xfId="93"/>
    <cellStyle name="Porcentagem 6 2" xfId="94"/>
    <cellStyle name="Porcentagem 7" xfId="95"/>
    <cellStyle name="Porcentagem 7 2" xfId="96"/>
    <cellStyle name="Porcentagem 8" xfId="97"/>
    <cellStyle name="Saída" xfId="98"/>
    <cellStyle name="Comma [0]" xfId="99"/>
    <cellStyle name="Separador de milhares 10" xfId="100"/>
    <cellStyle name="Separador de milhares 2" xfId="101"/>
    <cellStyle name="Separador de milhares 2 2" xfId="102"/>
    <cellStyle name="Separador de milhares 2 3" xfId="103"/>
    <cellStyle name="Separador de milhares 2 4" xfId="104"/>
    <cellStyle name="Separador de milhares 3" xfId="105"/>
    <cellStyle name="Separador de milhares 3 2" xfId="106"/>
    <cellStyle name="Separador de milhares 4" xfId="107"/>
    <cellStyle name="Separador de milhares 4 2" xfId="108"/>
    <cellStyle name="Separador de milhares 5" xfId="109"/>
    <cellStyle name="Separador de milhares 5 2" xfId="110"/>
    <cellStyle name="Texto de Aviso" xfId="111"/>
    <cellStyle name="Texto Explicativo" xfId="112"/>
    <cellStyle name="Título" xfId="113"/>
    <cellStyle name="Título 1" xfId="114"/>
    <cellStyle name="Título 2" xfId="115"/>
    <cellStyle name="Título 3" xfId="116"/>
    <cellStyle name="Título 4" xfId="117"/>
    <cellStyle name="Total" xfId="118"/>
    <cellStyle name="Comma" xfId="119"/>
    <cellStyle name="Vírgula 2" xfId="120"/>
    <cellStyle name="Vírgula 2 2" xfId="121"/>
    <cellStyle name="Vírgula 2 2 2" xfId="122"/>
    <cellStyle name="Vírgula 2 2 3" xfId="123"/>
    <cellStyle name="Vírgula 2 2 4" xfId="124"/>
    <cellStyle name="Vírgula 2 3" xfId="125"/>
    <cellStyle name="Vírgula 2 3 2" xfId="126"/>
    <cellStyle name="Vírgula 3" xfId="127"/>
    <cellStyle name="Vírgula 4" xfId="128"/>
    <cellStyle name="Vírgula 4 2" xfId="129"/>
    <cellStyle name="Vírgula 5" xfId="130"/>
    <cellStyle name="Vírgula 5 2" xfId="131"/>
    <cellStyle name="Vírgula 5 2 2" xfId="132"/>
    <cellStyle name="Vírgula 5 3" xfId="133"/>
    <cellStyle name="Vírgula 6" xfId="134"/>
    <cellStyle name="Vírgula 6 2" xfId="135"/>
    <cellStyle name="Vírgula 7" xfId="136"/>
    <cellStyle name="Vírgula 7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2</xdr:col>
      <xdr:colOff>381000</xdr:colOff>
      <xdr:row>4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57150"/>
          <a:ext cx="15621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65" zoomScaleNormal="65" zoomScalePageLayoutView="0" workbookViewId="0" topLeftCell="A1">
      <selection activeCell="U6" sqref="U6"/>
    </sheetView>
  </sheetViews>
  <sheetFormatPr defaultColWidth="9.140625" defaultRowHeight="15"/>
  <cols>
    <col min="1" max="1" width="14.140625" style="0" customWidth="1"/>
    <col min="2" max="2" width="19.8515625" style="0" customWidth="1"/>
    <col min="3" max="3" width="17.421875" style="0" customWidth="1"/>
    <col min="8" max="8" width="14.8515625" style="0" customWidth="1"/>
    <col min="9" max="9" width="9.00390625" style="1" customWidth="1"/>
    <col min="10" max="10" width="16.7109375" style="1" customWidth="1"/>
    <col min="11" max="11" width="9.421875" style="2" customWidth="1"/>
    <col min="12" max="12" width="4.8515625" style="3" customWidth="1"/>
  </cols>
  <sheetData>
    <row r="1" spans="2:12" ht="21" thickBot="1">
      <c r="B1" s="41"/>
      <c r="C1" s="42"/>
      <c r="D1" s="47"/>
      <c r="E1" s="47"/>
      <c r="F1" s="47"/>
      <c r="G1" s="47"/>
      <c r="H1" s="47"/>
      <c r="I1" s="47"/>
      <c r="J1" s="47"/>
      <c r="K1" s="47"/>
      <c r="L1" s="13"/>
    </row>
    <row r="2" spans="2:12" ht="21" thickBot="1">
      <c r="B2" s="43"/>
      <c r="C2" s="44"/>
      <c r="D2" s="48" t="s">
        <v>0</v>
      </c>
      <c r="E2" s="48"/>
      <c r="F2" s="48"/>
      <c r="G2" s="48"/>
      <c r="H2" s="48"/>
      <c r="I2" s="48"/>
      <c r="J2" s="48"/>
      <c r="K2" s="48"/>
      <c r="L2" s="14"/>
    </row>
    <row r="3" spans="2:12" ht="21" thickBot="1">
      <c r="B3" s="43"/>
      <c r="C3" s="44"/>
      <c r="D3" s="48" t="s">
        <v>1</v>
      </c>
      <c r="E3" s="48"/>
      <c r="F3" s="48"/>
      <c r="G3" s="48"/>
      <c r="H3" s="48"/>
      <c r="I3" s="48"/>
      <c r="J3" s="48"/>
      <c r="K3" s="48"/>
      <c r="L3" s="14"/>
    </row>
    <row r="4" spans="2:12" ht="21" thickBot="1">
      <c r="B4" s="43"/>
      <c r="C4" s="44"/>
      <c r="D4" s="48" t="s">
        <v>2</v>
      </c>
      <c r="E4" s="48"/>
      <c r="F4" s="48"/>
      <c r="G4" s="48"/>
      <c r="H4" s="48"/>
      <c r="I4" s="48"/>
      <c r="J4" s="48"/>
      <c r="K4" s="48"/>
      <c r="L4" s="14"/>
    </row>
    <row r="5" spans="2:12" ht="21" thickBot="1">
      <c r="B5" s="45"/>
      <c r="C5" s="46"/>
      <c r="D5" s="35"/>
      <c r="E5" s="35"/>
      <c r="F5" s="35"/>
      <c r="G5" s="35"/>
      <c r="H5" s="35"/>
      <c r="I5" s="35"/>
      <c r="J5" s="35"/>
      <c r="K5" s="35"/>
      <c r="L5" s="14"/>
    </row>
    <row r="6" spans="2:12" ht="46.5" customHeight="1">
      <c r="B6" s="19" t="s">
        <v>3</v>
      </c>
      <c r="C6" s="49" t="s">
        <v>51</v>
      </c>
      <c r="D6" s="49"/>
      <c r="E6" s="49"/>
      <c r="F6" s="49"/>
      <c r="G6" s="49"/>
      <c r="H6" s="49"/>
      <c r="I6" s="49"/>
      <c r="J6" s="49"/>
      <c r="K6" s="49"/>
      <c r="L6" s="13"/>
    </row>
    <row r="7" spans="2:12" ht="20.25">
      <c r="B7" s="15" t="s">
        <v>4</v>
      </c>
      <c r="C7" s="4" t="s">
        <v>5</v>
      </c>
      <c r="D7" s="4"/>
      <c r="E7" s="4"/>
      <c r="F7" s="4"/>
      <c r="G7" s="4"/>
      <c r="H7" s="4"/>
      <c r="I7" s="5"/>
      <c r="J7" s="5"/>
      <c r="K7" s="6"/>
      <c r="L7" s="14"/>
    </row>
    <row r="8" spans="2:12" ht="20.25">
      <c r="B8" s="15" t="s">
        <v>6</v>
      </c>
      <c r="C8" s="7">
        <v>44950</v>
      </c>
      <c r="D8" s="4"/>
      <c r="E8" s="4"/>
      <c r="F8" s="4"/>
      <c r="G8" s="4"/>
      <c r="H8" s="4"/>
      <c r="I8" s="5"/>
      <c r="J8" s="5"/>
      <c r="K8" s="6"/>
      <c r="L8" s="14"/>
    </row>
    <row r="9" spans="2:12" ht="20.25">
      <c r="B9" s="16"/>
      <c r="C9" s="8"/>
      <c r="D9" s="8"/>
      <c r="E9" s="8"/>
      <c r="F9" s="8"/>
      <c r="G9" s="8"/>
      <c r="H9" s="8"/>
      <c r="I9" s="9"/>
      <c r="J9" s="9"/>
      <c r="K9" s="10"/>
      <c r="L9" s="14"/>
    </row>
    <row r="10" spans="2:12" ht="25.5" customHeight="1">
      <c r="B10" s="50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2:12" ht="67.5" customHeight="1">
      <c r="B11" s="17" t="s">
        <v>8</v>
      </c>
      <c r="C11" s="36" t="str">
        <f>C6</f>
        <v>REFORMA DA CAPELA MORTUARIA MUNICIPAL--AV. FATIMA DO SUL, N° 1-113, CENTRO</v>
      </c>
      <c r="D11" s="36"/>
      <c r="E11" s="36"/>
      <c r="F11" s="36"/>
      <c r="G11" s="36"/>
      <c r="H11" s="36"/>
      <c r="I11" s="37" t="s">
        <v>9</v>
      </c>
      <c r="J11" s="37"/>
      <c r="K11" s="38" t="s">
        <v>10</v>
      </c>
      <c r="L11" s="39"/>
    </row>
    <row r="12" spans="2:12" ht="20.25">
      <c r="B12" s="17"/>
      <c r="C12" s="38" t="s">
        <v>11</v>
      </c>
      <c r="D12" s="38"/>
      <c r="E12" s="38"/>
      <c r="F12" s="38"/>
      <c r="G12" s="38"/>
      <c r="H12" s="38"/>
      <c r="I12" s="40">
        <f>I33</f>
        <v>431715.0799999999</v>
      </c>
      <c r="J12" s="40"/>
      <c r="K12" s="38"/>
      <c r="L12" s="39"/>
    </row>
    <row r="13" spans="2:12" ht="20.25">
      <c r="B13" s="18" t="s">
        <v>12</v>
      </c>
      <c r="C13" s="22" t="s">
        <v>24</v>
      </c>
      <c r="D13" s="22"/>
      <c r="E13" s="22"/>
      <c r="F13" s="22"/>
      <c r="G13" s="22"/>
      <c r="H13" s="22"/>
      <c r="I13" s="23">
        <v>7818.77</v>
      </c>
      <c r="J13" s="23"/>
      <c r="K13" s="53">
        <f>(100*I13)/I12</f>
        <v>1.811094947158205</v>
      </c>
      <c r="L13" s="25"/>
    </row>
    <row r="14" spans="2:12" ht="20.25">
      <c r="B14" s="18" t="s">
        <v>13</v>
      </c>
      <c r="C14" s="22" t="s">
        <v>25</v>
      </c>
      <c r="D14" s="22"/>
      <c r="E14" s="22"/>
      <c r="F14" s="22"/>
      <c r="G14" s="22"/>
      <c r="H14" s="22"/>
      <c r="I14" s="23">
        <v>93991.43</v>
      </c>
      <c r="J14" s="23"/>
      <c r="K14" s="24">
        <f>(100*I14)/I12</f>
        <v>21.771634662379647</v>
      </c>
      <c r="L14" s="25"/>
    </row>
    <row r="15" spans="2:12" s="11" customFormat="1" ht="20.25">
      <c r="B15" s="18" t="s">
        <v>14</v>
      </c>
      <c r="C15" s="22" t="s">
        <v>26</v>
      </c>
      <c r="D15" s="22"/>
      <c r="E15" s="22"/>
      <c r="F15" s="22"/>
      <c r="G15" s="22"/>
      <c r="H15" s="22"/>
      <c r="I15" s="23">
        <v>2932.03</v>
      </c>
      <c r="J15" s="23"/>
      <c r="K15" s="24">
        <f>(100*I15)/I12</f>
        <v>0.6791585783846144</v>
      </c>
      <c r="L15" s="25"/>
    </row>
    <row r="16" spans="2:12" s="11" customFormat="1" ht="20.25">
      <c r="B16" s="18" t="s">
        <v>15</v>
      </c>
      <c r="C16" s="22" t="s">
        <v>27</v>
      </c>
      <c r="D16" s="22"/>
      <c r="E16" s="22"/>
      <c r="F16" s="22"/>
      <c r="G16" s="22"/>
      <c r="H16" s="22"/>
      <c r="I16" s="23">
        <v>25414.14</v>
      </c>
      <c r="J16" s="23"/>
      <c r="K16" s="24">
        <f>(100*I16)/I12</f>
        <v>5.886785330732484</v>
      </c>
      <c r="L16" s="25"/>
    </row>
    <row r="17" spans="2:12" s="11" customFormat="1" ht="20.25">
      <c r="B17" s="18" t="s">
        <v>16</v>
      </c>
      <c r="C17" s="22" t="s">
        <v>28</v>
      </c>
      <c r="D17" s="22"/>
      <c r="E17" s="22"/>
      <c r="F17" s="22"/>
      <c r="G17" s="22"/>
      <c r="H17" s="22"/>
      <c r="I17" s="23">
        <v>31211.34</v>
      </c>
      <c r="J17" s="23"/>
      <c r="K17" s="24">
        <f>(100*I17)/I12</f>
        <v>7.229615421356143</v>
      </c>
      <c r="L17" s="25"/>
    </row>
    <row r="18" spans="2:12" s="11" customFormat="1" ht="20.25">
      <c r="B18" s="18" t="s">
        <v>17</v>
      </c>
      <c r="C18" s="22" t="s">
        <v>48</v>
      </c>
      <c r="D18" s="22"/>
      <c r="E18" s="22"/>
      <c r="F18" s="22"/>
      <c r="G18" s="22"/>
      <c r="H18" s="22"/>
      <c r="I18" s="23">
        <v>11708.25</v>
      </c>
      <c r="J18" s="23"/>
      <c r="K18" s="24">
        <f>(100*I18)/I12</f>
        <v>2.7120317409343224</v>
      </c>
      <c r="L18" s="25"/>
    </row>
    <row r="19" spans="2:12" s="11" customFormat="1" ht="20.25">
      <c r="B19" s="18" t="s">
        <v>19</v>
      </c>
      <c r="C19" s="22" t="s">
        <v>29</v>
      </c>
      <c r="D19" s="22"/>
      <c r="E19" s="22"/>
      <c r="F19" s="22"/>
      <c r="G19" s="22"/>
      <c r="H19" s="22"/>
      <c r="I19" s="23">
        <v>7278.85</v>
      </c>
      <c r="J19" s="23"/>
      <c r="K19" s="24">
        <f>(100*I19)/I12</f>
        <v>1.6860309813592802</v>
      </c>
      <c r="L19" s="25"/>
    </row>
    <row r="20" spans="2:12" s="11" customFormat="1" ht="20.25">
      <c r="B20" s="18" t="s">
        <v>20</v>
      </c>
      <c r="C20" s="22" t="s">
        <v>30</v>
      </c>
      <c r="D20" s="22"/>
      <c r="E20" s="22"/>
      <c r="F20" s="22"/>
      <c r="G20" s="22"/>
      <c r="H20" s="22"/>
      <c r="I20" s="23">
        <v>26513.86</v>
      </c>
      <c r="J20" s="23"/>
      <c r="K20" s="24">
        <f>(100*I20)/I12</f>
        <v>6.141518151276997</v>
      </c>
      <c r="L20" s="25"/>
    </row>
    <row r="21" spans="2:12" s="11" customFormat="1" ht="20.25">
      <c r="B21" s="18" t="s">
        <v>21</v>
      </c>
      <c r="C21" s="22" t="s">
        <v>31</v>
      </c>
      <c r="D21" s="22"/>
      <c r="E21" s="22"/>
      <c r="F21" s="22"/>
      <c r="G21" s="22"/>
      <c r="H21" s="22"/>
      <c r="I21" s="23">
        <v>23957.5</v>
      </c>
      <c r="J21" s="23"/>
      <c r="K21" s="24">
        <f>(100*I21)/I12</f>
        <v>5.549377612660647</v>
      </c>
      <c r="L21" s="25"/>
    </row>
    <row r="22" spans="2:12" s="11" customFormat="1" ht="20.25">
      <c r="B22" s="18" t="s">
        <v>22</v>
      </c>
      <c r="C22" s="22" t="s">
        <v>32</v>
      </c>
      <c r="D22" s="22"/>
      <c r="E22" s="22"/>
      <c r="F22" s="22"/>
      <c r="G22" s="22"/>
      <c r="H22" s="22"/>
      <c r="I22" s="23">
        <v>4553.56</v>
      </c>
      <c r="J22" s="23"/>
      <c r="K22" s="24">
        <f>(100*I22)/I12</f>
        <v>1.0547604684089333</v>
      </c>
      <c r="L22" s="25"/>
    </row>
    <row r="23" spans="2:12" s="11" customFormat="1" ht="20.25">
      <c r="B23" s="18" t="s">
        <v>47</v>
      </c>
      <c r="C23" s="22" t="s">
        <v>33</v>
      </c>
      <c r="D23" s="22"/>
      <c r="E23" s="22"/>
      <c r="F23" s="22"/>
      <c r="G23" s="22"/>
      <c r="H23" s="22"/>
      <c r="I23" s="23">
        <v>50693.37</v>
      </c>
      <c r="J23" s="23"/>
      <c r="K23" s="24">
        <f>(100*I23)/I12</f>
        <v>11.742320884412935</v>
      </c>
      <c r="L23" s="25"/>
    </row>
    <row r="24" spans="2:12" s="11" customFormat="1" ht="20.25">
      <c r="B24" s="18" t="s">
        <v>23</v>
      </c>
      <c r="C24" s="22" t="s">
        <v>49</v>
      </c>
      <c r="D24" s="22"/>
      <c r="E24" s="22"/>
      <c r="F24" s="22"/>
      <c r="G24" s="22"/>
      <c r="H24" s="22"/>
      <c r="I24" s="23">
        <v>25714.19</v>
      </c>
      <c r="J24" s="23"/>
      <c r="K24" s="24">
        <f>(100*I24)/I12</f>
        <v>5.956287188300211</v>
      </c>
      <c r="L24" s="25"/>
    </row>
    <row r="25" spans="2:12" s="21" customFormat="1" ht="20.25">
      <c r="B25" s="20">
        <v>2</v>
      </c>
      <c r="C25" s="26" t="s">
        <v>34</v>
      </c>
      <c r="D25" s="26"/>
      <c r="E25" s="26"/>
      <c r="F25" s="26"/>
      <c r="G25" s="26"/>
      <c r="H25" s="26"/>
      <c r="I25" s="27"/>
      <c r="J25" s="27"/>
      <c r="K25" s="28"/>
      <c r="L25" s="29"/>
    </row>
    <row r="26" spans="2:12" s="11" customFormat="1" ht="20.25">
      <c r="B26" s="18" t="s">
        <v>38</v>
      </c>
      <c r="C26" s="22" t="s">
        <v>35</v>
      </c>
      <c r="D26" s="22"/>
      <c r="E26" s="22"/>
      <c r="F26" s="22"/>
      <c r="G26" s="22"/>
      <c r="H26" s="22"/>
      <c r="I26" s="23">
        <v>1370.48</v>
      </c>
      <c r="J26" s="23"/>
      <c r="K26" s="24">
        <f>(100*I26)/I12</f>
        <v>0.3174501108462554</v>
      </c>
      <c r="L26" s="25"/>
    </row>
    <row r="27" spans="2:12" s="11" customFormat="1" ht="20.25">
      <c r="B27" s="18" t="s">
        <v>39</v>
      </c>
      <c r="C27" s="22" t="s">
        <v>36</v>
      </c>
      <c r="D27" s="22"/>
      <c r="E27" s="22"/>
      <c r="F27" s="22"/>
      <c r="G27" s="22"/>
      <c r="H27" s="22"/>
      <c r="I27" s="23">
        <v>18198.93</v>
      </c>
      <c r="J27" s="23"/>
      <c r="K27" s="24">
        <f>(100*I27)/I12</f>
        <v>4.215495553224596</v>
      </c>
      <c r="L27" s="25"/>
    </row>
    <row r="28" spans="2:12" s="11" customFormat="1" ht="20.25">
      <c r="B28" s="18" t="s">
        <v>40</v>
      </c>
      <c r="C28" s="22" t="s">
        <v>37</v>
      </c>
      <c r="D28" s="22"/>
      <c r="E28" s="22"/>
      <c r="F28" s="22"/>
      <c r="G28" s="22"/>
      <c r="H28" s="22"/>
      <c r="I28" s="23">
        <v>12186.23</v>
      </c>
      <c r="J28" s="23"/>
      <c r="K28" s="24">
        <f>(100*I28)/I12</f>
        <v>2.8227482811117004</v>
      </c>
      <c r="L28" s="25"/>
    </row>
    <row r="29" spans="2:12" s="11" customFormat="1" ht="20.25">
      <c r="B29" s="18" t="s">
        <v>41</v>
      </c>
      <c r="C29" s="22" t="s">
        <v>44</v>
      </c>
      <c r="D29" s="22"/>
      <c r="E29" s="22"/>
      <c r="F29" s="22"/>
      <c r="G29" s="22"/>
      <c r="H29" s="22"/>
      <c r="I29" s="23">
        <v>1046.79</v>
      </c>
      <c r="J29" s="23"/>
      <c r="K29" s="24">
        <f>(100*I29)/I12</f>
        <v>0.24247241954114743</v>
      </c>
      <c r="L29" s="25"/>
    </row>
    <row r="30" spans="2:12" s="11" customFormat="1" ht="20.25">
      <c r="B30" s="18" t="s">
        <v>42</v>
      </c>
      <c r="C30" s="22" t="s">
        <v>45</v>
      </c>
      <c r="D30" s="22"/>
      <c r="E30" s="22"/>
      <c r="F30" s="22"/>
      <c r="G30" s="22"/>
      <c r="H30" s="22"/>
      <c r="I30" s="23">
        <v>1732.8</v>
      </c>
      <c r="J30" s="23"/>
      <c r="K30" s="24">
        <f>(100*I30)/I12</f>
        <v>0.40137583333896987</v>
      </c>
      <c r="L30" s="25"/>
    </row>
    <row r="31" spans="2:12" s="11" customFormat="1" ht="20.25">
      <c r="B31" s="18" t="s">
        <v>43</v>
      </c>
      <c r="C31" s="22" t="s">
        <v>46</v>
      </c>
      <c r="D31" s="22"/>
      <c r="E31" s="22"/>
      <c r="F31" s="22"/>
      <c r="G31" s="22"/>
      <c r="H31" s="22"/>
      <c r="I31" s="23">
        <v>17574.92</v>
      </c>
      <c r="J31" s="23"/>
      <c r="K31" s="24">
        <f>(100*I31)/I12</f>
        <v>4.07095346310349</v>
      </c>
      <c r="L31" s="25"/>
    </row>
    <row r="32" spans="2:12" s="11" customFormat="1" ht="20.25">
      <c r="B32" s="18" t="s">
        <v>43</v>
      </c>
      <c r="C32" s="22" t="s">
        <v>50</v>
      </c>
      <c r="D32" s="22"/>
      <c r="E32" s="22"/>
      <c r="F32" s="22"/>
      <c r="G32" s="22"/>
      <c r="H32" s="22"/>
      <c r="I32" s="23">
        <v>67817.64</v>
      </c>
      <c r="J32" s="23"/>
      <c r="K32" s="24">
        <f>(100*I32)/I12</f>
        <v>15.708888371469445</v>
      </c>
      <c r="L32" s="25"/>
    </row>
    <row r="33" spans="2:12" s="11" customFormat="1" ht="21" thickBot="1">
      <c r="B33" s="30" t="s">
        <v>18</v>
      </c>
      <c r="C33" s="31"/>
      <c r="D33" s="31"/>
      <c r="E33" s="31"/>
      <c r="F33" s="31"/>
      <c r="G33" s="31"/>
      <c r="H33" s="31"/>
      <c r="I33" s="32">
        <f>SUM(I13:J32)</f>
        <v>431715.0799999999</v>
      </c>
      <c r="J33" s="32"/>
      <c r="K33" s="33">
        <f>SUM(K13:L32)</f>
        <v>100.00000000000003</v>
      </c>
      <c r="L33" s="34"/>
    </row>
    <row r="34" spans="9:10" s="11" customFormat="1" ht="15">
      <c r="I34" s="12"/>
      <c r="J34" s="12"/>
    </row>
    <row r="35" spans="9:10" s="11" customFormat="1" ht="15">
      <c r="I35" s="12"/>
      <c r="J35" s="12"/>
    </row>
    <row r="36" spans="9:10" s="11" customFormat="1" ht="15">
      <c r="I36" s="12"/>
      <c r="J36" s="12"/>
    </row>
    <row r="37" spans="9:10" s="11" customFormat="1" ht="15">
      <c r="I37" s="12"/>
      <c r="J37" s="12"/>
    </row>
    <row r="38" spans="9:10" s="11" customFormat="1" ht="15">
      <c r="I38" s="12"/>
      <c r="J38" s="12"/>
    </row>
    <row r="39" spans="9:10" s="11" customFormat="1" ht="15">
      <c r="I39" s="12"/>
      <c r="J39" s="12"/>
    </row>
    <row r="40" spans="9:10" s="11" customFormat="1" ht="15">
      <c r="I40" s="12"/>
      <c r="J40" s="12"/>
    </row>
    <row r="41" spans="9:10" s="11" customFormat="1" ht="15">
      <c r="I41" s="12"/>
      <c r="J41" s="12"/>
    </row>
    <row r="42" spans="9:10" s="11" customFormat="1" ht="15">
      <c r="I42" s="12"/>
      <c r="J42" s="12"/>
    </row>
    <row r="43" spans="9:10" s="11" customFormat="1" ht="15">
      <c r="I43" s="12"/>
      <c r="J43" s="12"/>
    </row>
    <row r="44" spans="9:10" s="11" customFormat="1" ht="15">
      <c r="I44" s="12"/>
      <c r="J44" s="12"/>
    </row>
    <row r="45" spans="9:10" s="11" customFormat="1" ht="15">
      <c r="I45" s="12"/>
      <c r="J45" s="12"/>
    </row>
    <row r="46" spans="9:10" s="11" customFormat="1" ht="15">
      <c r="I46" s="12"/>
      <c r="J46" s="12"/>
    </row>
    <row r="47" spans="9:10" s="11" customFormat="1" ht="15">
      <c r="I47" s="12"/>
      <c r="J47" s="12"/>
    </row>
    <row r="48" spans="9:10" s="11" customFormat="1" ht="15">
      <c r="I48" s="12"/>
      <c r="J48" s="12"/>
    </row>
    <row r="49" spans="9:10" s="11" customFormat="1" ht="15">
      <c r="I49" s="12"/>
      <c r="J49" s="12"/>
    </row>
    <row r="50" spans="9:10" s="11" customFormat="1" ht="15">
      <c r="I50" s="12"/>
      <c r="J50" s="12"/>
    </row>
    <row r="51" spans="9:10" s="11" customFormat="1" ht="15">
      <c r="I51" s="12"/>
      <c r="J51" s="12"/>
    </row>
    <row r="52" spans="9:10" s="11" customFormat="1" ht="15.75" customHeight="1">
      <c r="I52" s="12"/>
      <c r="J52" s="12"/>
    </row>
    <row r="53" spans="9:10" s="11" customFormat="1" ht="15">
      <c r="I53" s="12"/>
      <c r="J53" s="12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  <row r="64" ht="15.75" customHeight="1"/>
    <row r="96" ht="15.75" customHeight="1"/>
  </sheetData>
  <sheetProtection selectLockedCells="1" selectUnlockedCells="1"/>
  <mergeCells count="77">
    <mergeCell ref="K19:L19"/>
    <mergeCell ref="C6:K6"/>
    <mergeCell ref="B10:L10"/>
    <mergeCell ref="C14:H14"/>
    <mergeCell ref="I14:J14"/>
    <mergeCell ref="K14:L14"/>
    <mergeCell ref="C13:H13"/>
    <mergeCell ref="I13:J13"/>
    <mergeCell ref="K13:L13"/>
    <mergeCell ref="C15:H15"/>
    <mergeCell ref="C21:H21"/>
    <mergeCell ref="C17:H17"/>
    <mergeCell ref="I17:J17"/>
    <mergeCell ref="C19:H19"/>
    <mergeCell ref="I19:J19"/>
    <mergeCell ref="B1:C5"/>
    <mergeCell ref="D1:K1"/>
    <mergeCell ref="D2:K2"/>
    <mergeCell ref="D3:K3"/>
    <mergeCell ref="D4:K4"/>
    <mergeCell ref="D5:K5"/>
    <mergeCell ref="C11:H11"/>
    <mergeCell ref="I11:J11"/>
    <mergeCell ref="K11:L11"/>
    <mergeCell ref="C12:H12"/>
    <mergeCell ref="I12:J12"/>
    <mergeCell ref="K12:L12"/>
    <mergeCell ref="I15:J15"/>
    <mergeCell ref="K15:L15"/>
    <mergeCell ref="C16:H16"/>
    <mergeCell ref="I16:J16"/>
    <mergeCell ref="K16:L16"/>
    <mergeCell ref="C18:H18"/>
    <mergeCell ref="I18:J18"/>
    <mergeCell ref="K18:L18"/>
    <mergeCell ref="K17:L17"/>
    <mergeCell ref="B33:H33"/>
    <mergeCell ref="I33:J33"/>
    <mergeCell ref="K33:L33"/>
    <mergeCell ref="C20:H20"/>
    <mergeCell ref="I20:J20"/>
    <mergeCell ref="K20:L20"/>
    <mergeCell ref="I21:J21"/>
    <mergeCell ref="K21:L21"/>
    <mergeCell ref="C22:H22"/>
    <mergeCell ref="I22:J22"/>
    <mergeCell ref="K22:L22"/>
    <mergeCell ref="C23:H23"/>
    <mergeCell ref="I23:J23"/>
    <mergeCell ref="K23:L23"/>
    <mergeCell ref="C24:H24"/>
    <mergeCell ref="I24:J24"/>
    <mergeCell ref="K24:L24"/>
    <mergeCell ref="I29:J29"/>
    <mergeCell ref="K29:L29"/>
    <mergeCell ref="C25:H25"/>
    <mergeCell ref="I25:J25"/>
    <mergeCell ref="K25:L25"/>
    <mergeCell ref="C26:H26"/>
    <mergeCell ref="I26:J26"/>
    <mergeCell ref="K26:L26"/>
    <mergeCell ref="C32:H32"/>
    <mergeCell ref="I32:J32"/>
    <mergeCell ref="C27:H27"/>
    <mergeCell ref="I27:J27"/>
    <mergeCell ref="K27:L27"/>
    <mergeCell ref="K32:L32"/>
    <mergeCell ref="C28:H28"/>
    <mergeCell ref="I28:J28"/>
    <mergeCell ref="K28:L28"/>
    <mergeCell ref="C29:H29"/>
    <mergeCell ref="C31:H31"/>
    <mergeCell ref="I31:J31"/>
    <mergeCell ref="K31:L31"/>
    <mergeCell ref="C30:H30"/>
    <mergeCell ref="I30:J30"/>
    <mergeCell ref="K30:L30"/>
  </mergeCells>
  <printOptions/>
  <pageMargins left="1.1811023622047245" right="0.3937007874015748" top="1.1811023622047245" bottom="0.7874015748031497" header="0.5118110236220472" footer="0.5118110236220472"/>
  <pageSetup fitToHeight="0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</cp:lastModifiedBy>
  <cp:lastPrinted>2023-01-31T13:10:52Z</cp:lastPrinted>
  <dcterms:created xsi:type="dcterms:W3CDTF">2017-08-15T17:46:27Z</dcterms:created>
  <dcterms:modified xsi:type="dcterms:W3CDTF">2023-01-31T13:17:02Z</dcterms:modified>
  <cp:category/>
  <cp:version/>
  <cp:contentType/>
  <cp:contentStatus/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1046-10.2.0.7480</vt:lpwstr>
  </property>
</Properties>
</file>